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5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7" i="1" l="1"/>
  <c r="L17" i="1"/>
  <c r="M17" i="1"/>
  <c r="J17" i="1"/>
  <c r="G19" i="1"/>
  <c r="G18" i="1"/>
  <c r="K14" i="1"/>
  <c r="L14" i="1"/>
  <c r="M14" i="1"/>
  <c r="J14" i="1"/>
  <c r="M11" i="1"/>
  <c r="M12" i="1"/>
  <c r="M13" i="1"/>
  <c r="M10" i="1"/>
  <c r="L11" i="1"/>
  <c r="L12" i="1"/>
  <c r="L13" i="1"/>
  <c r="L10" i="1"/>
  <c r="K11" i="1"/>
  <c r="K12" i="1"/>
  <c r="K13" i="1"/>
  <c r="K10" i="1"/>
  <c r="J11" i="1"/>
  <c r="J12" i="1"/>
  <c r="J13" i="1"/>
  <c r="J10" i="1"/>
  <c r="G16" i="1"/>
  <c r="G15" i="1"/>
  <c r="G14" i="1"/>
  <c r="G11" i="1"/>
  <c r="G12" i="1"/>
  <c r="G13" i="1"/>
  <c r="F11" i="1"/>
  <c r="F12" i="1"/>
  <c r="F13" i="1"/>
  <c r="F10" i="1"/>
  <c r="G10" i="1" l="1"/>
</calcChain>
</file>

<file path=xl/sharedStrings.xml><?xml version="1.0" encoding="utf-8"?>
<sst xmlns="http://schemas.openxmlformats.org/spreadsheetml/2006/main" count="30" uniqueCount="30">
  <si>
    <t>вариант 1</t>
  </si>
  <si>
    <t>вариант 2</t>
  </si>
  <si>
    <t>вариант 3</t>
  </si>
  <si>
    <t>среднее</t>
  </si>
  <si>
    <t xml:space="preserve">дисперсия построчная </t>
  </si>
  <si>
    <t>сумма диссперсий</t>
  </si>
  <si>
    <t>диссперсия воспризвод</t>
  </si>
  <si>
    <t xml:space="preserve">кохрена </t>
  </si>
  <si>
    <t>Y1</t>
  </si>
  <si>
    <t>Y2</t>
  </si>
  <si>
    <t>Y3</t>
  </si>
  <si>
    <t>a0</t>
  </si>
  <si>
    <t>a1</t>
  </si>
  <si>
    <t>a2</t>
  </si>
  <si>
    <t>N</t>
  </si>
  <si>
    <r>
      <t>X</t>
    </r>
    <r>
      <rPr>
        <vertAlign val="subscript"/>
        <sz val="12"/>
        <color theme="1"/>
        <rFont val="Times New Roman"/>
        <family val="1"/>
        <charset val="204"/>
      </rPr>
      <t>0</t>
    </r>
  </si>
  <si>
    <r>
      <t>X</t>
    </r>
    <r>
      <rPr>
        <vertAlign val="subscript"/>
        <sz val="12"/>
        <color theme="1"/>
        <rFont val="Times New Roman"/>
        <family val="1"/>
        <charset val="204"/>
      </rPr>
      <t>1</t>
    </r>
  </si>
  <si>
    <r>
      <t>X</t>
    </r>
    <r>
      <rPr>
        <vertAlign val="subscript"/>
        <sz val="12"/>
        <color theme="1"/>
        <rFont val="Times New Roman"/>
        <family val="1"/>
        <charset val="204"/>
      </rPr>
      <t>2</t>
    </r>
  </si>
  <si>
    <r>
      <t>X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X</t>
    </r>
    <r>
      <rPr>
        <vertAlign val="subscript"/>
        <sz val="12"/>
        <color theme="1"/>
        <rFont val="Times New Roman"/>
        <family val="1"/>
        <charset val="204"/>
      </rPr>
      <t>2</t>
    </r>
  </si>
  <si>
    <t>a3</t>
  </si>
  <si>
    <r>
      <t>S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{a</t>
    </r>
    <r>
      <rPr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 xml:space="preserve">} </t>
    </r>
  </si>
  <si>
    <r>
      <t>S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vertAlign val="subscript"/>
        <sz val="12"/>
        <color theme="1"/>
        <rFont val="Times New Roman"/>
        <family val="1"/>
        <charset val="204"/>
      </rPr>
      <t>в</t>
    </r>
    <r>
      <rPr>
        <sz val="12"/>
        <color theme="1"/>
        <rFont val="Times New Roman"/>
        <family val="1"/>
        <charset val="204"/>
      </rPr>
      <t xml:space="preserve"> </t>
    </r>
  </si>
  <si>
    <r>
      <t>S{a</t>
    </r>
    <r>
      <rPr>
        <vertAlign val="subscript"/>
        <sz val="12"/>
        <color theme="1"/>
        <rFont val="Times New Roman"/>
        <family val="1"/>
        <charset val="204"/>
      </rPr>
      <t>k</t>
    </r>
    <r>
      <rPr>
        <sz val="12"/>
        <color theme="1"/>
        <rFont val="Times New Roman"/>
        <family val="1"/>
        <charset val="204"/>
      </rPr>
      <t xml:space="preserve">} </t>
    </r>
  </si>
  <si>
    <r>
      <t>t</t>
    </r>
    <r>
      <rPr>
        <vertAlign val="subscript"/>
        <sz val="12"/>
        <color theme="1"/>
        <rFont val="Times New Roman"/>
        <family val="1"/>
        <charset val="204"/>
      </rPr>
      <t>0</t>
    </r>
    <r>
      <rPr>
        <sz val="12"/>
        <color theme="1"/>
        <rFont val="Times New Roman"/>
        <family val="1"/>
        <charset val="204"/>
      </rPr>
      <t xml:space="preserve"> </t>
    </r>
  </si>
  <si>
    <r>
      <t>t</t>
    </r>
    <r>
      <rPr>
        <vertAlign val="subscript"/>
        <sz val="12"/>
        <color theme="1"/>
        <rFont val="Times New Roman"/>
        <family val="1"/>
        <charset val="204"/>
      </rPr>
      <t>1</t>
    </r>
  </si>
  <si>
    <r>
      <t>t</t>
    </r>
    <r>
      <rPr>
        <vertAlign val="subscript"/>
        <sz val="12"/>
        <color theme="1"/>
        <rFont val="Times New Roman"/>
        <family val="1"/>
        <charset val="204"/>
      </rPr>
      <t>2</t>
    </r>
  </si>
  <si>
    <r>
      <t>t</t>
    </r>
    <r>
      <rPr>
        <vertAlign val="subscript"/>
        <sz val="12"/>
        <color theme="1"/>
        <rFont val="Times New Roman"/>
        <family val="1"/>
        <charset val="204"/>
      </rPr>
      <t>12</t>
    </r>
  </si>
  <si>
    <t>tт = 2,3</t>
  </si>
  <si>
    <t>исключаем</t>
  </si>
  <si>
    <r>
      <t>Y' = 50,5 + 22,5x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 xml:space="preserve"> – 15,5x</t>
    </r>
    <r>
      <rPr>
        <vertAlign val="subscript"/>
        <sz val="12"/>
        <color theme="1"/>
        <rFont val="Times New Roman"/>
        <family val="1"/>
        <charset val="204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</si>
</sst>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168" fontId="0" fillId="0" borderId="0" xfId="0" applyNumberFormat="1"/>
    <xf numFmtId="0" fontId="3" fillId="0" borderId="0" xfId="0" applyFont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1"/>
  <sheetViews>
    <sheetView tabSelected="1" topLeftCell="A7" workbookViewId="0">
      <selection activeCell="I21" sqref="I21"/>
    </sheetView>
  </sheetViews>
  <sheetFormatPr defaultRowHeight="15" x14ac:dyDescent="0.25"/>
  <cols>
    <col min="8" max="8" width="14.85546875" customWidth="1"/>
  </cols>
  <sheetData>
    <row r="1" spans="2:18" x14ac:dyDescent="0.25">
      <c r="B1" t="s">
        <v>0</v>
      </c>
      <c r="F1" t="s">
        <v>1</v>
      </c>
      <c r="J1" t="s">
        <v>2</v>
      </c>
    </row>
    <row r="2" spans="2:18" ht="15.75" thickBot="1" x14ac:dyDescent="0.3"/>
    <row r="3" spans="2:18" ht="19.5" thickBot="1" x14ac:dyDescent="0.35">
      <c r="B3" s="1">
        <v>3.4889999999999999</v>
      </c>
      <c r="C3" s="1">
        <v>3.4910000000000001</v>
      </c>
      <c r="D3" s="1">
        <v>3.5129999999999999</v>
      </c>
      <c r="F3" s="1">
        <v>3.21</v>
      </c>
      <c r="G3" s="1">
        <v>3.129</v>
      </c>
      <c r="H3" s="1">
        <v>3.1509999999999998</v>
      </c>
      <c r="J3" s="1">
        <v>2.6779999999999999</v>
      </c>
      <c r="K3" s="1">
        <v>2.657</v>
      </c>
      <c r="L3" s="1">
        <v>2.6339999999999999</v>
      </c>
      <c r="N3" s="2" t="s">
        <v>14</v>
      </c>
      <c r="O3" s="3" t="s">
        <v>15</v>
      </c>
      <c r="P3" s="3" t="s">
        <v>16</v>
      </c>
      <c r="Q3" s="3" t="s">
        <v>17</v>
      </c>
      <c r="R3" s="3" t="s">
        <v>18</v>
      </c>
    </row>
    <row r="4" spans="2:18" ht="19.5" thickBot="1" x14ac:dyDescent="0.35">
      <c r="B4" s="1">
        <v>2.6909999999999998</v>
      </c>
      <c r="C4" s="1">
        <v>2.6429999999999998</v>
      </c>
      <c r="D4" s="1">
        <v>2.6819999999999999</v>
      </c>
      <c r="F4" s="1">
        <v>3.2109999999999999</v>
      </c>
      <c r="G4" s="1">
        <v>3.101</v>
      </c>
      <c r="H4" s="1">
        <v>3.1709999999999998</v>
      </c>
      <c r="J4" s="1">
        <v>2.6739999999999999</v>
      </c>
      <c r="K4" s="1">
        <v>2.6429999999999998</v>
      </c>
      <c r="L4" s="1">
        <v>2.629</v>
      </c>
      <c r="N4" s="4">
        <v>1</v>
      </c>
      <c r="O4" s="5">
        <v>1</v>
      </c>
      <c r="P4" s="5">
        <v>-1</v>
      </c>
      <c r="Q4" s="5">
        <v>-1</v>
      </c>
      <c r="R4" s="5">
        <v>1</v>
      </c>
    </row>
    <row r="5" spans="2:18" ht="19.5" thickBot="1" x14ac:dyDescent="0.35">
      <c r="B5" s="1">
        <v>1.784</v>
      </c>
      <c r="C5" s="1">
        <v>1.8009999999999999</v>
      </c>
      <c r="D5" s="1">
        <v>1.79</v>
      </c>
      <c r="F5" s="1">
        <v>1.6519999999999999</v>
      </c>
      <c r="G5" s="1">
        <v>1.712</v>
      </c>
      <c r="H5" s="1">
        <v>1.6719999999999999</v>
      </c>
      <c r="J5" s="1">
        <v>2.0409999999999999</v>
      </c>
      <c r="K5" s="1">
        <v>2.069</v>
      </c>
      <c r="L5" s="1">
        <v>2.0710000000000002</v>
      </c>
      <c r="N5" s="4">
        <v>2</v>
      </c>
      <c r="O5" s="5">
        <v>1</v>
      </c>
      <c r="P5" s="5">
        <v>1</v>
      </c>
      <c r="Q5" s="5">
        <v>-1</v>
      </c>
      <c r="R5" s="5">
        <v>-1</v>
      </c>
    </row>
    <row r="6" spans="2:18" ht="19.5" thickBot="1" x14ac:dyDescent="0.35">
      <c r="B6" s="1">
        <v>1.593</v>
      </c>
      <c r="C6" s="1">
        <v>1.5760000000000001</v>
      </c>
      <c r="D6" s="1">
        <v>1.591</v>
      </c>
      <c r="F6" s="1">
        <v>1.651</v>
      </c>
      <c r="G6" s="1">
        <v>1.7110000000000001</v>
      </c>
      <c r="H6" s="1">
        <v>1.673</v>
      </c>
      <c r="J6" s="1">
        <v>2.0630000000000002</v>
      </c>
      <c r="K6" s="1">
        <v>2.0470000000000002</v>
      </c>
      <c r="L6" s="1">
        <v>2.0680000000000001</v>
      </c>
      <c r="N6" s="4">
        <v>3</v>
      </c>
      <c r="O6" s="5">
        <v>1</v>
      </c>
      <c r="P6" s="5">
        <v>-1</v>
      </c>
      <c r="Q6" s="5">
        <v>1</v>
      </c>
      <c r="R6" s="5">
        <v>-1</v>
      </c>
    </row>
    <row r="7" spans="2:18" ht="16.5" thickBot="1" x14ac:dyDescent="0.3">
      <c r="N7" s="4">
        <v>4</v>
      </c>
      <c r="O7" s="5">
        <v>1</v>
      </c>
      <c r="P7" s="5">
        <v>1</v>
      </c>
      <c r="Q7" s="5">
        <v>1</v>
      </c>
      <c r="R7" s="5">
        <v>1</v>
      </c>
    </row>
    <row r="9" spans="2:18" ht="15.75" thickBot="1" x14ac:dyDescent="0.3">
      <c r="C9" t="s">
        <v>8</v>
      </c>
      <c r="D9" t="s">
        <v>9</v>
      </c>
      <c r="E9" t="s">
        <v>10</v>
      </c>
      <c r="F9" t="s">
        <v>3</v>
      </c>
      <c r="G9" t="s">
        <v>4</v>
      </c>
      <c r="J9" t="s">
        <v>11</v>
      </c>
      <c r="K9" t="s">
        <v>12</v>
      </c>
      <c r="L9" t="s">
        <v>13</v>
      </c>
      <c r="M9" t="s">
        <v>19</v>
      </c>
    </row>
    <row r="10" spans="2:18" ht="16.5" thickBot="1" x14ac:dyDescent="0.3">
      <c r="C10" s="2">
        <v>43</v>
      </c>
      <c r="D10" s="3">
        <v>35</v>
      </c>
      <c r="E10" s="3">
        <v>48</v>
      </c>
      <c r="F10">
        <f>AVERAGE(C10:E10)</f>
        <v>42</v>
      </c>
      <c r="G10">
        <f>((C10-F10)^2+(D10-F10)^2+(E10-F10)^2)/2</f>
        <v>43</v>
      </c>
      <c r="H10" s="6"/>
      <c r="J10">
        <f>F10*O4</f>
        <v>42</v>
      </c>
      <c r="K10">
        <f>F10*P4</f>
        <v>-42</v>
      </c>
      <c r="L10">
        <f>F10*Q4</f>
        <v>-42</v>
      </c>
      <c r="M10">
        <f>F10*R4</f>
        <v>42</v>
      </c>
    </row>
    <row r="11" spans="2:18" ht="16.5" thickBot="1" x14ac:dyDescent="0.3">
      <c r="C11" s="4">
        <v>90</v>
      </c>
      <c r="D11" s="5">
        <v>86</v>
      </c>
      <c r="E11" s="5">
        <v>94</v>
      </c>
      <c r="F11">
        <f t="shared" ref="F11:F13" si="0">AVERAGE(C11:E11)</f>
        <v>90</v>
      </c>
      <c r="G11">
        <f t="shared" ref="G11:G13" si="1">((C11-F11)^2+(D11-F11)^2+(E11-F11)^2)/2</f>
        <v>16</v>
      </c>
      <c r="H11" s="6"/>
      <c r="J11">
        <f t="shared" ref="J11:J13" si="2">F11*O5</f>
        <v>90</v>
      </c>
      <c r="K11">
        <f t="shared" ref="K11:K13" si="3">F11*P5</f>
        <v>90</v>
      </c>
      <c r="L11">
        <f t="shared" ref="L11:L13" si="4">F11*Q5</f>
        <v>-90</v>
      </c>
      <c r="M11">
        <f t="shared" ref="M11:M13" si="5">F11*R5</f>
        <v>-90</v>
      </c>
    </row>
    <row r="12" spans="2:18" ht="16.5" thickBot="1" x14ac:dyDescent="0.3">
      <c r="C12" s="4">
        <v>10</v>
      </c>
      <c r="D12" s="5">
        <v>16</v>
      </c>
      <c r="E12" s="5">
        <v>16</v>
      </c>
      <c r="F12">
        <f t="shared" si="0"/>
        <v>14</v>
      </c>
      <c r="G12">
        <f t="shared" si="1"/>
        <v>12</v>
      </c>
      <c r="H12" s="6"/>
      <c r="J12">
        <f t="shared" si="2"/>
        <v>14</v>
      </c>
      <c r="K12">
        <f t="shared" si="3"/>
        <v>-14</v>
      </c>
      <c r="L12">
        <f t="shared" si="4"/>
        <v>14</v>
      </c>
      <c r="M12">
        <f t="shared" si="5"/>
        <v>-14</v>
      </c>
    </row>
    <row r="13" spans="2:18" ht="16.5" thickBot="1" x14ac:dyDescent="0.3">
      <c r="C13" s="4">
        <v>56</v>
      </c>
      <c r="D13" s="5">
        <v>54</v>
      </c>
      <c r="E13" s="5">
        <v>58</v>
      </c>
      <c r="F13">
        <f t="shared" si="0"/>
        <v>56</v>
      </c>
      <c r="G13">
        <f t="shared" si="1"/>
        <v>4</v>
      </c>
      <c r="H13" s="6"/>
      <c r="J13">
        <f t="shared" si="2"/>
        <v>56</v>
      </c>
      <c r="K13">
        <f t="shared" si="3"/>
        <v>56</v>
      </c>
      <c r="L13">
        <f t="shared" si="4"/>
        <v>56</v>
      </c>
      <c r="M13">
        <f t="shared" si="5"/>
        <v>56</v>
      </c>
    </row>
    <row r="14" spans="2:18" x14ac:dyDescent="0.25">
      <c r="G14">
        <f>SUM(G10:G13)</f>
        <v>75</v>
      </c>
      <c r="H14" t="s">
        <v>5</v>
      </c>
      <c r="J14">
        <f>SUM(J10:J13)/4</f>
        <v>50.5</v>
      </c>
      <c r="K14">
        <f t="shared" ref="K14:M14" si="6">SUM(K10:K13)/4</f>
        <v>22.5</v>
      </c>
      <c r="L14">
        <f t="shared" si="6"/>
        <v>-15.5</v>
      </c>
      <c r="M14">
        <f t="shared" si="6"/>
        <v>-1.5</v>
      </c>
    </row>
    <row r="15" spans="2:18" x14ac:dyDescent="0.25">
      <c r="G15">
        <f>G14/4</f>
        <v>18.75</v>
      </c>
      <c r="H15" t="s">
        <v>6</v>
      </c>
    </row>
    <row r="16" spans="2:18" ht="20.25" x14ac:dyDescent="0.35">
      <c r="F16" s="7" t="s">
        <v>21</v>
      </c>
      <c r="G16">
        <f>G10/G14</f>
        <v>0.57333333333333336</v>
      </c>
      <c r="H16" t="s">
        <v>7</v>
      </c>
      <c r="J16" s="7" t="s">
        <v>23</v>
      </c>
      <c r="K16" s="7" t="s">
        <v>24</v>
      </c>
      <c r="L16" s="7" t="s">
        <v>25</v>
      </c>
      <c r="M16" s="7" t="s">
        <v>26</v>
      </c>
    </row>
    <row r="17" spans="6:13" x14ac:dyDescent="0.25">
      <c r="J17">
        <f>ABS(J14)/$G$19</f>
        <v>40.4</v>
      </c>
      <c r="K17">
        <f t="shared" ref="K17:M17" si="7">ABS(K14)/$G$19</f>
        <v>18</v>
      </c>
      <c r="L17">
        <f t="shared" si="7"/>
        <v>12.4</v>
      </c>
      <c r="M17" s="8">
        <f t="shared" si="7"/>
        <v>1.2</v>
      </c>
    </row>
    <row r="18" spans="6:13" ht="20.25" x14ac:dyDescent="0.35">
      <c r="F18" s="7" t="s">
        <v>20</v>
      </c>
      <c r="G18">
        <f>G15/12</f>
        <v>1.5625</v>
      </c>
      <c r="M18" t="s">
        <v>28</v>
      </c>
    </row>
    <row r="19" spans="6:13" ht="18.75" x14ac:dyDescent="0.35">
      <c r="F19" s="7" t="s">
        <v>22</v>
      </c>
      <c r="G19">
        <f>SQRT(G18)</f>
        <v>1.25</v>
      </c>
      <c r="J19" s="7" t="s">
        <v>27</v>
      </c>
    </row>
    <row r="21" spans="6:13" ht="18.75" x14ac:dyDescent="0.35">
      <c r="F21" s="7" t="s">
        <v>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Зубрилина</dc:creator>
  <cp:lastModifiedBy>Елена Зубрилина</cp:lastModifiedBy>
  <dcterms:created xsi:type="dcterms:W3CDTF">2020-04-29T12:22:45Z</dcterms:created>
  <dcterms:modified xsi:type="dcterms:W3CDTF">2020-04-29T15:06:55Z</dcterms:modified>
</cp:coreProperties>
</file>